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THINJI SAMMIE\Desktop\JOB\"/>
    </mc:Choice>
  </mc:AlternateContent>
  <bookViews>
    <workbookView xWindow="0" yWindow="0" windowWidth="9780" windowHeight="7605"/>
  </bookViews>
  <sheets>
    <sheet name="Part 2; table 1, " sheetId="1" r:id="rId1"/>
    <sheet name="Part 2; table 2" sheetId="4" r:id="rId2"/>
    <sheet name="Part2; table 3" sheetId="5" r:id="rId3"/>
    <sheet name="Part 1; t-test, graph " sheetId="6" r:id="rId4"/>
    <sheet name="Sheet3" sheetId="3" r:id="rId5"/>
  </sheets>
  <calcPr calcId="152511"/>
</workbook>
</file>

<file path=xl/calcChain.xml><?xml version="1.0" encoding="utf-8"?>
<calcChain xmlns="http://schemas.openxmlformats.org/spreadsheetml/2006/main">
  <c r="B5" i="6" l="1"/>
  <c r="B6" i="6" s="1"/>
  <c r="Q14" i="6"/>
  <c r="Q15" i="6"/>
  <c r="R16" i="6"/>
  <c r="K17" i="5"/>
  <c r="K18" i="5"/>
  <c r="L19" i="5"/>
  <c r="K17" i="4" l="1"/>
  <c r="K18" i="4"/>
  <c r="L19" i="4" s="1"/>
  <c r="L19" i="1" l="1"/>
  <c r="L17" i="1"/>
</calcChain>
</file>

<file path=xl/sharedStrings.xml><?xml version="1.0" encoding="utf-8"?>
<sst xmlns="http://schemas.openxmlformats.org/spreadsheetml/2006/main" count="81" uniqueCount="48">
  <si>
    <t>Enzyme Preparation Time</t>
  </si>
  <si>
    <t>0 min</t>
  </si>
  <si>
    <t>1 min</t>
  </si>
  <si>
    <t>2 min</t>
  </si>
  <si>
    <t>3 min</t>
  </si>
  <si>
    <t>4 min</t>
  </si>
  <si>
    <t>5 min</t>
  </si>
  <si>
    <t>Freshly made pH5</t>
  </si>
  <si>
    <t>Old pH 5</t>
  </si>
  <si>
    <t>Freshly made pH 7</t>
  </si>
  <si>
    <t>Old pH 7</t>
  </si>
  <si>
    <t>Time</t>
  </si>
  <si>
    <t>Fresh PH 5</t>
  </si>
  <si>
    <t xml:space="preserve">slope </t>
  </si>
  <si>
    <t>0.3-0.1</t>
  </si>
  <si>
    <t>1.4-0</t>
  </si>
  <si>
    <t>rate of reaction</t>
  </si>
  <si>
    <t>So PH1 is signficant from the control</t>
  </si>
  <si>
    <t>at alpha 5% that is 0.05 we accept the null Hypothesis of difference in reaction of PH levels</t>
  </si>
  <si>
    <t>there no is difference in rate of reaction of PH1 and that of PH 7</t>
  </si>
  <si>
    <t>Alternative Hypothesis</t>
  </si>
  <si>
    <t>there is difference in rate of reaction of PH1 and that of PH 7</t>
  </si>
  <si>
    <t>Null Hypothesis</t>
  </si>
  <si>
    <t>P value</t>
  </si>
  <si>
    <t xml:space="preserve">in case of one tail </t>
  </si>
  <si>
    <t>t Critical two-tail</t>
  </si>
  <si>
    <t>P(T&lt;=t) two-tail</t>
  </si>
  <si>
    <t>t Critical one-tail</t>
  </si>
  <si>
    <t>P(T&lt;=t) one-tail</t>
  </si>
  <si>
    <t>t Stat</t>
  </si>
  <si>
    <t>df</t>
  </si>
  <si>
    <t>Hypothesized Mean Difference</t>
  </si>
  <si>
    <t>Pearson Correlation</t>
  </si>
  <si>
    <t>Observations</t>
  </si>
  <si>
    <t>Variance</t>
  </si>
  <si>
    <t>slope</t>
  </si>
  <si>
    <t>Mean</t>
  </si>
  <si>
    <t>Variable 2</t>
  </si>
  <si>
    <t>Variable 1</t>
  </si>
  <si>
    <t>t-Test: Paired Two Sample for Means</t>
  </si>
  <si>
    <t>p value</t>
  </si>
  <si>
    <t>t test</t>
  </si>
  <si>
    <t>hypothesis mean</t>
  </si>
  <si>
    <t>sem</t>
  </si>
  <si>
    <t>count</t>
  </si>
  <si>
    <t>mean</t>
  </si>
  <si>
    <t>Nm/min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</si>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</sst>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wrapText="1"/>
    </xf>
    <xf numFmtId="0" fontId="0" fillId="2" borderId="0" xfId="0" applyFill="1"/>
    <xf numFmtId="0" fontId="0" fillId="0" borderId="5" xfId="0" applyFill="1" applyBorder="1" applyAlignment="1"/>
    <xf numFmtId="0" fontId="0" fillId="0" borderId="0" xfId="0" applyFill="1" applyBorder="1" applyAlignment="1"/>
    <xf numFmtId="0" fontId="1" fillId="0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'Part 2; table 1, '!$C$10</c:f>
              <c:strCache>
                <c:ptCount val="1"/>
                <c:pt idx="0">
                  <c:v>Fresh PH 5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'Part 2; table 1, '!$B$11:$B$16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'Part 2; table 1, '!$C$11:$C$16</c:f>
              <c:numCache>
                <c:formatCode>General</c:formatCode>
                <c:ptCount val="6"/>
                <c:pt idx="0">
                  <c:v>4.4999999999999998E-2</c:v>
                </c:pt>
                <c:pt idx="1">
                  <c:v>0.25700000000000001</c:v>
                </c:pt>
                <c:pt idx="2">
                  <c:v>0.436</c:v>
                </c:pt>
                <c:pt idx="3">
                  <c:v>0.56599999999999995</c:v>
                </c:pt>
                <c:pt idx="4">
                  <c:v>0.68100000000000005</c:v>
                </c:pt>
                <c:pt idx="5">
                  <c:v>0.77300000000000002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573768"/>
        <c:axId val="541806248"/>
      </c:scatterChart>
      <c:valAx>
        <c:axId val="37357376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Time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41806248"/>
        <c:crosses val="autoZero"/>
        <c:crossBetween val="midCat"/>
      </c:valAx>
      <c:valAx>
        <c:axId val="541806248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Fresh</a:t>
                </a:r>
                <a:r>
                  <a:rPr lang="en-GB" baseline="0"/>
                  <a:t> PH 5</a:t>
                </a:r>
                <a:endParaRPr lang="en-GB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735737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'Part 2; table 2'!$C$10</c:f>
              <c:strCache>
                <c:ptCount val="1"/>
                <c:pt idx="0">
                  <c:v>Fresh PH 5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'Part 2; table 2'!$B$11:$B$16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'Part 2; table 2'!$C$11:$C$16</c:f>
              <c:numCache>
                <c:formatCode>General</c:formatCode>
                <c:ptCount val="6"/>
                <c:pt idx="0">
                  <c:v>1.0999999999999999E-2</c:v>
                </c:pt>
                <c:pt idx="1">
                  <c:v>4.1000000000000002E-2</c:v>
                </c:pt>
                <c:pt idx="2">
                  <c:v>0.16</c:v>
                </c:pt>
                <c:pt idx="3">
                  <c:v>0.26</c:v>
                </c:pt>
                <c:pt idx="4">
                  <c:v>0.28999999999999998</c:v>
                </c:pt>
                <c:pt idx="5">
                  <c:v>0.32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235160"/>
        <c:axId val="549230848"/>
      </c:scatterChart>
      <c:valAx>
        <c:axId val="54923516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Time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49230848"/>
        <c:crosses val="autoZero"/>
        <c:crossBetween val="midCat"/>
      </c:valAx>
      <c:valAx>
        <c:axId val="549230848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Fresh</a:t>
                </a:r>
                <a:r>
                  <a:rPr lang="en-GB" baseline="0"/>
                  <a:t> PH 5</a:t>
                </a:r>
                <a:endParaRPr lang="en-GB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492351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'Part2; table 3'!$C$10</c:f>
              <c:strCache>
                <c:ptCount val="1"/>
                <c:pt idx="0">
                  <c:v>Fresh PH 5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'Part2; table 3'!$B$11:$B$16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'Part2; table 3'!$C$11:$C$16</c:f>
              <c:numCache>
                <c:formatCode>General</c:formatCode>
                <c:ptCount val="6"/>
                <c:pt idx="0">
                  <c:v>6.0999999999999999E-2</c:v>
                </c:pt>
                <c:pt idx="1">
                  <c:v>0.439</c:v>
                </c:pt>
                <c:pt idx="2">
                  <c:v>0.61399999999999999</c:v>
                </c:pt>
                <c:pt idx="3">
                  <c:v>0.70599999999999996</c:v>
                </c:pt>
                <c:pt idx="4">
                  <c:v>0.75800000000000001</c:v>
                </c:pt>
                <c:pt idx="5">
                  <c:v>0.78800000000000003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879736"/>
        <c:axId val="548878952"/>
      </c:scatterChart>
      <c:valAx>
        <c:axId val="54887973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Time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48878952"/>
        <c:crosses val="autoZero"/>
        <c:crossBetween val="midCat"/>
      </c:valAx>
      <c:valAx>
        <c:axId val="548878952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Fresh</a:t>
                </a:r>
                <a:r>
                  <a:rPr lang="en-GB" baseline="0"/>
                  <a:t> PH 5</a:t>
                </a:r>
                <a:endParaRPr lang="en-GB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488797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75846857171025E-2"/>
          <c:y val="3.7619714371700988E-2"/>
          <c:w val="0.78263514595886785"/>
          <c:h val="0.8056443712100676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'Part 1; t-test, graph '!$B$1</c:f>
              <c:strCache>
                <c:ptCount val="1"/>
                <c:pt idx="0">
                  <c:v>Nm/min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'Part 1; t-test, graph '!$A$2:$A$4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8</c:v>
                </c:pt>
              </c:numCache>
            </c:numRef>
          </c:xVal>
          <c:yVal>
            <c:numRef>
              <c:f>'Part 1; t-test, graph '!$B$2:$B$4</c:f>
              <c:numCache>
                <c:formatCode>General</c:formatCode>
                <c:ptCount val="3"/>
                <c:pt idx="0">
                  <c:v>1.1100000000000001</c:v>
                </c:pt>
                <c:pt idx="1">
                  <c:v>103.37</c:v>
                </c:pt>
                <c:pt idx="2">
                  <c:v>25.6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045848"/>
        <c:axId val="550050160"/>
      </c:scatterChart>
      <c:valAx>
        <c:axId val="55004584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PH</a:t>
                </a:r>
                <a:r>
                  <a:rPr lang="en-GB" baseline="0"/>
                  <a:t> level</a:t>
                </a:r>
                <a:endParaRPr lang="en-GB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50050160"/>
        <c:crosses val="autoZero"/>
        <c:crossBetween val="midCat"/>
      </c:valAx>
      <c:valAx>
        <c:axId val="550050160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Nm/Min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500458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1</xdr:row>
      <xdr:rowOff>185737</xdr:rowOff>
    </xdr:from>
    <xdr:to>
      <xdr:col>19</xdr:col>
      <xdr:colOff>9524</xdr:colOff>
      <xdr:row>10</xdr:row>
      <xdr:rowOff>14287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185737</xdr:rowOff>
    </xdr:from>
    <xdr:to>
      <xdr:col>19</xdr:col>
      <xdr:colOff>57149</xdr:colOff>
      <xdr:row>9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2</xdr:row>
      <xdr:rowOff>147637</xdr:rowOff>
    </xdr:from>
    <xdr:to>
      <xdr:col>19</xdr:col>
      <xdr:colOff>9524</xdr:colOff>
      <xdr:row>12</xdr:row>
      <xdr:rowOff>185737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5</xdr:row>
      <xdr:rowOff>176212</xdr:rowOff>
    </xdr:from>
    <xdr:to>
      <xdr:col>19</xdr:col>
      <xdr:colOff>352425</xdr:colOff>
      <xdr:row>25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"/>
  <sheetViews>
    <sheetView tabSelected="1" topLeftCell="A2" workbookViewId="0">
      <selection activeCell="T3" sqref="T3"/>
    </sheetView>
  </sheetViews>
  <sheetFormatPr defaultRowHeight="15" x14ac:dyDescent="0.25"/>
  <sheetData>
    <row r="1" spans="2:8" ht="15.75" thickBot="1" x14ac:dyDescent="0.3"/>
    <row r="2" spans="2:8" ht="45.75" thickBot="1" x14ac:dyDescent="0.3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2:8" ht="45.75" thickBot="1" x14ac:dyDescent="0.3">
      <c r="B3" s="3" t="s">
        <v>7</v>
      </c>
      <c r="C3" s="4">
        <v>4.4999999999999998E-2</v>
      </c>
      <c r="D3" s="4">
        <v>0.25700000000000001</v>
      </c>
      <c r="E3" s="4">
        <v>0.436</v>
      </c>
      <c r="F3" s="4">
        <v>0.56599999999999995</v>
      </c>
      <c r="G3" s="4">
        <v>0.68100000000000005</v>
      </c>
      <c r="H3" s="4">
        <v>0.77300000000000002</v>
      </c>
    </row>
    <row r="4" spans="2:8" ht="15.75" thickBot="1" x14ac:dyDescent="0.3">
      <c r="B4" s="3" t="s">
        <v>8</v>
      </c>
      <c r="C4" s="4">
        <v>8.0000000000000002E-3</v>
      </c>
      <c r="D4" s="4">
        <v>7.5999999999999998E-2</v>
      </c>
      <c r="E4" s="4">
        <v>0.13200000000000001</v>
      </c>
      <c r="F4" s="4">
        <v>0.183</v>
      </c>
      <c r="G4" s="4">
        <v>0.23400000000000001</v>
      </c>
      <c r="H4" s="4">
        <v>0.28399999999999997</v>
      </c>
    </row>
    <row r="5" spans="2:8" ht="45.75" thickBot="1" x14ac:dyDescent="0.3">
      <c r="B5" s="3" t="s">
        <v>9</v>
      </c>
      <c r="C5" s="4">
        <v>7.0000000000000001E-3</v>
      </c>
      <c r="D5" s="4">
        <v>0.06</v>
      </c>
      <c r="E5" s="4">
        <v>0.108</v>
      </c>
      <c r="F5" s="4">
        <v>0.154</v>
      </c>
      <c r="G5" s="4">
        <v>0.19600000000000001</v>
      </c>
      <c r="H5" s="4">
        <v>0.23699999999999999</v>
      </c>
    </row>
    <row r="6" spans="2:8" ht="15.75" thickBot="1" x14ac:dyDescent="0.3">
      <c r="B6" s="3" t="s">
        <v>10</v>
      </c>
      <c r="C6" s="4">
        <v>6.0000000000000001E-3</v>
      </c>
      <c r="D6" s="4">
        <v>6.2E-2</v>
      </c>
      <c r="E6" s="4">
        <v>0.11</v>
      </c>
      <c r="F6" s="4">
        <v>0.158</v>
      </c>
      <c r="G6" s="4">
        <v>0.2</v>
      </c>
      <c r="H6" s="4">
        <v>0.24299999999999999</v>
      </c>
    </row>
    <row r="9" spans="2:8" ht="15.75" thickBot="1" x14ac:dyDescent="0.3">
      <c r="C9" s="4">
        <v>4.4999999999999998E-2</v>
      </c>
      <c r="D9" s="4">
        <v>0.25700000000000001</v>
      </c>
      <c r="E9" s="4">
        <v>0.436</v>
      </c>
      <c r="F9" s="4">
        <v>0.56599999999999995</v>
      </c>
      <c r="G9" s="4">
        <v>0.68100000000000005</v>
      </c>
      <c r="H9" s="4">
        <v>0.77300000000000002</v>
      </c>
    </row>
    <row r="10" spans="2:8" x14ac:dyDescent="0.25">
      <c r="B10" t="s">
        <v>11</v>
      </c>
      <c r="C10" t="s">
        <v>12</v>
      </c>
    </row>
    <row r="11" spans="2:8" x14ac:dyDescent="0.25">
      <c r="B11">
        <v>0</v>
      </c>
      <c r="C11">
        <v>4.4999999999999998E-2</v>
      </c>
    </row>
    <row r="12" spans="2:8" x14ac:dyDescent="0.25">
      <c r="B12">
        <v>1</v>
      </c>
      <c r="C12">
        <v>0.25700000000000001</v>
      </c>
    </row>
    <row r="13" spans="2:8" x14ac:dyDescent="0.25">
      <c r="B13">
        <v>2</v>
      </c>
      <c r="C13">
        <v>0.436</v>
      </c>
    </row>
    <row r="14" spans="2:8" x14ac:dyDescent="0.25">
      <c r="B14">
        <v>3</v>
      </c>
      <c r="C14">
        <v>0.56599999999999995</v>
      </c>
    </row>
    <row r="15" spans="2:8" x14ac:dyDescent="0.25">
      <c r="B15">
        <v>4</v>
      </c>
      <c r="C15">
        <v>0.68100000000000005</v>
      </c>
    </row>
    <row r="16" spans="2:8" x14ac:dyDescent="0.25">
      <c r="B16">
        <v>5</v>
      </c>
      <c r="C16">
        <v>0.77300000000000002</v>
      </c>
    </row>
    <row r="17" spans="10:12" x14ac:dyDescent="0.25">
      <c r="J17" t="s">
        <v>13</v>
      </c>
      <c r="K17" t="s">
        <v>14</v>
      </c>
      <c r="L17">
        <f>0.3-0.1</f>
        <v>0.19999999999999998</v>
      </c>
    </row>
    <row r="18" spans="10:12" x14ac:dyDescent="0.25">
      <c r="K18" t="s">
        <v>15</v>
      </c>
      <c r="L18">
        <v>1.4</v>
      </c>
    </row>
    <row r="19" spans="10:12" ht="30" x14ac:dyDescent="0.25">
      <c r="K19" s="5" t="s">
        <v>16</v>
      </c>
      <c r="L19">
        <f>L17/L18</f>
        <v>0.14285714285714285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9"/>
  <sheetViews>
    <sheetView workbookViewId="0">
      <selection activeCell="M20" sqref="M20"/>
    </sheetView>
  </sheetViews>
  <sheetFormatPr defaultRowHeight="15" x14ac:dyDescent="0.25"/>
  <sheetData>
    <row r="1" spans="2:24" ht="15.75" thickBot="1" x14ac:dyDescent="0.3"/>
    <row r="2" spans="2:24" ht="45.75" thickBot="1" x14ac:dyDescent="0.3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2:24" ht="45.75" thickBot="1" x14ac:dyDescent="0.3">
      <c r="B3" s="3" t="s">
        <v>7</v>
      </c>
      <c r="C3" s="4">
        <v>4.4999999999999998E-2</v>
      </c>
      <c r="D3" s="4">
        <v>0.25700000000000001</v>
      </c>
      <c r="E3" s="4">
        <v>0.436</v>
      </c>
      <c r="F3" s="4">
        <v>0.56599999999999995</v>
      </c>
      <c r="G3" s="4">
        <v>0.68100000000000005</v>
      </c>
      <c r="H3" s="4">
        <v>0.77300000000000002</v>
      </c>
    </row>
    <row r="4" spans="2:24" ht="15.75" thickBot="1" x14ac:dyDescent="0.3">
      <c r="B4" s="3" t="s">
        <v>8</v>
      </c>
      <c r="C4" s="4">
        <v>8.0000000000000002E-3</v>
      </c>
      <c r="D4" s="4">
        <v>7.5999999999999998E-2</v>
      </c>
      <c r="E4" s="4">
        <v>0.13200000000000001</v>
      </c>
      <c r="F4" s="4">
        <v>0.183</v>
      </c>
      <c r="G4" s="4">
        <v>0.23400000000000001</v>
      </c>
      <c r="H4" s="4">
        <v>0.28399999999999997</v>
      </c>
    </row>
    <row r="5" spans="2:24" ht="45.75" thickBot="1" x14ac:dyDescent="0.3">
      <c r="B5" s="3" t="s">
        <v>9</v>
      </c>
      <c r="C5" s="4">
        <v>7.0000000000000001E-3</v>
      </c>
      <c r="D5" s="4">
        <v>0.06</v>
      </c>
      <c r="E5" s="4">
        <v>0.108</v>
      </c>
      <c r="F5" s="4">
        <v>0.154</v>
      </c>
      <c r="G5" s="4">
        <v>0.19600000000000001</v>
      </c>
      <c r="H5" s="4">
        <v>0.23699999999999999</v>
      </c>
    </row>
    <row r="6" spans="2:24" ht="15.75" thickBot="1" x14ac:dyDescent="0.3">
      <c r="B6" s="3" t="s">
        <v>10</v>
      </c>
      <c r="C6" s="4">
        <v>6.0000000000000001E-3</v>
      </c>
      <c r="D6" s="4">
        <v>6.2E-2</v>
      </c>
      <c r="E6" s="4">
        <v>0.11</v>
      </c>
      <c r="F6" s="4">
        <v>0.158</v>
      </c>
      <c r="G6" s="4">
        <v>0.2</v>
      </c>
      <c r="H6" s="4">
        <v>0.24299999999999999</v>
      </c>
    </row>
    <row r="7" spans="2:24" ht="15.75" thickBot="1" x14ac:dyDescent="0.3">
      <c r="S7" s="1">
        <v>1.0999999999999999E-2</v>
      </c>
      <c r="T7" s="2">
        <v>4.7E-2</v>
      </c>
      <c r="U7" s="2">
        <v>0.16</v>
      </c>
      <c r="V7" s="2">
        <v>0.26</v>
      </c>
      <c r="W7" s="2">
        <v>0.28999999999999998</v>
      </c>
      <c r="X7" s="2">
        <v>0.32</v>
      </c>
    </row>
    <row r="8" spans="2:24" x14ac:dyDescent="0.25">
      <c r="S8">
        <v>1.0999999999999999E-2</v>
      </c>
    </row>
    <row r="9" spans="2:24" ht="15.75" thickBot="1" x14ac:dyDescent="0.3">
      <c r="C9" s="4">
        <v>4.4999999999999998E-2</v>
      </c>
      <c r="D9" s="4">
        <v>0.25700000000000001</v>
      </c>
      <c r="E9" s="4">
        <v>0.436</v>
      </c>
      <c r="F9" s="4">
        <v>0.56599999999999995</v>
      </c>
      <c r="G9" s="4">
        <v>0.68100000000000005</v>
      </c>
      <c r="H9" s="4">
        <v>0.77300000000000002</v>
      </c>
      <c r="S9">
        <v>4.1000000000000002E-2</v>
      </c>
    </row>
    <row r="10" spans="2:24" x14ac:dyDescent="0.25">
      <c r="B10" t="s">
        <v>11</v>
      </c>
      <c r="C10" t="s">
        <v>12</v>
      </c>
      <c r="S10">
        <v>0.16</v>
      </c>
    </row>
    <row r="11" spans="2:24" x14ac:dyDescent="0.25">
      <c r="B11">
        <v>0</v>
      </c>
      <c r="C11">
        <v>1.0999999999999999E-2</v>
      </c>
      <c r="S11">
        <v>0.26</v>
      </c>
    </row>
    <row r="12" spans="2:24" x14ac:dyDescent="0.25">
      <c r="B12">
        <v>1</v>
      </c>
      <c r="C12">
        <v>4.1000000000000002E-2</v>
      </c>
      <c r="S12">
        <v>0.28999999999999998</v>
      </c>
    </row>
    <row r="13" spans="2:24" x14ac:dyDescent="0.25">
      <c r="B13">
        <v>2</v>
      </c>
      <c r="C13">
        <v>0.16</v>
      </c>
      <c r="S13">
        <v>0.32</v>
      </c>
    </row>
    <row r="14" spans="2:24" x14ac:dyDescent="0.25">
      <c r="B14">
        <v>3</v>
      </c>
      <c r="C14">
        <v>0.26</v>
      </c>
    </row>
    <row r="15" spans="2:24" x14ac:dyDescent="0.25">
      <c r="B15">
        <v>4</v>
      </c>
      <c r="C15">
        <v>0.28999999999999998</v>
      </c>
    </row>
    <row r="16" spans="2:24" x14ac:dyDescent="0.25">
      <c r="B16">
        <v>5</v>
      </c>
      <c r="C16">
        <v>0.32</v>
      </c>
    </row>
    <row r="17" spans="10:12" x14ac:dyDescent="0.25">
      <c r="J17" t="s">
        <v>13</v>
      </c>
      <c r="K17">
        <f>0.35-0.2</f>
        <v>0.14999999999999997</v>
      </c>
    </row>
    <row r="18" spans="10:12" x14ac:dyDescent="0.25">
      <c r="K18">
        <f>5-2.8</f>
        <v>2.2000000000000002</v>
      </c>
    </row>
    <row r="19" spans="10:12" ht="30" x14ac:dyDescent="0.25">
      <c r="K19" s="5" t="s">
        <v>16</v>
      </c>
      <c r="L19">
        <f>K17/K18</f>
        <v>6.8181818181818163E-2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1"/>
  <sheetViews>
    <sheetView topLeftCell="A3" workbookViewId="0">
      <selection activeCell="M18" sqref="M18"/>
    </sheetView>
  </sheetViews>
  <sheetFormatPr defaultRowHeight="15" x14ac:dyDescent="0.25"/>
  <sheetData>
    <row r="1" spans="2:24" ht="15.75" thickBot="1" x14ac:dyDescent="0.3"/>
    <row r="2" spans="2:24" ht="45.75" thickBot="1" x14ac:dyDescent="0.3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2:24" ht="45.75" thickBot="1" x14ac:dyDescent="0.3">
      <c r="B3" s="3" t="s">
        <v>7</v>
      </c>
      <c r="C3" s="4">
        <v>4.4999999999999998E-2</v>
      </c>
      <c r="D3" s="4">
        <v>0.25700000000000001</v>
      </c>
      <c r="E3" s="4">
        <v>0.436</v>
      </c>
      <c r="F3" s="4">
        <v>0.56599999999999995</v>
      </c>
      <c r="G3" s="4">
        <v>0.68100000000000005</v>
      </c>
      <c r="H3" s="4">
        <v>0.77300000000000002</v>
      </c>
    </row>
    <row r="4" spans="2:24" ht="15.75" thickBot="1" x14ac:dyDescent="0.3">
      <c r="B4" s="3" t="s">
        <v>8</v>
      </c>
      <c r="C4" s="4">
        <v>8.0000000000000002E-3</v>
      </c>
      <c r="D4" s="4">
        <v>7.5999999999999998E-2</v>
      </c>
      <c r="E4" s="4">
        <v>0.13200000000000001</v>
      </c>
      <c r="F4" s="4">
        <v>0.183</v>
      </c>
      <c r="G4" s="4">
        <v>0.23400000000000001</v>
      </c>
      <c r="H4" s="4">
        <v>0.28399999999999997</v>
      </c>
    </row>
    <row r="5" spans="2:24" ht="45.75" thickBot="1" x14ac:dyDescent="0.3">
      <c r="B5" s="3" t="s">
        <v>9</v>
      </c>
      <c r="C5" s="4">
        <v>7.0000000000000001E-3</v>
      </c>
      <c r="D5" s="4">
        <v>0.06</v>
      </c>
      <c r="E5" s="4">
        <v>0.108</v>
      </c>
      <c r="F5" s="4">
        <v>0.154</v>
      </c>
      <c r="G5" s="4">
        <v>0.19600000000000001</v>
      </c>
      <c r="H5" s="4">
        <v>0.23699999999999999</v>
      </c>
    </row>
    <row r="6" spans="2:24" ht="15.75" thickBot="1" x14ac:dyDescent="0.3">
      <c r="B6" s="3" t="s">
        <v>10</v>
      </c>
      <c r="C6" s="4">
        <v>6.0000000000000001E-3</v>
      </c>
      <c r="D6" s="4">
        <v>6.2E-2</v>
      </c>
      <c r="E6" s="4">
        <v>0.11</v>
      </c>
      <c r="F6" s="4">
        <v>0.158</v>
      </c>
      <c r="G6" s="4">
        <v>0.2</v>
      </c>
      <c r="H6" s="4">
        <v>0.24299999999999999</v>
      </c>
    </row>
    <row r="7" spans="2:24" ht="15.75" thickBot="1" x14ac:dyDescent="0.3">
      <c r="S7" s="1">
        <v>1.0999999999999999E-2</v>
      </c>
      <c r="T7" s="2">
        <v>4.7E-2</v>
      </c>
      <c r="U7" s="2">
        <v>0.16</v>
      </c>
      <c r="V7" s="2">
        <v>0.26</v>
      </c>
      <c r="W7" s="2">
        <v>0.28999999999999998</v>
      </c>
      <c r="X7" s="2">
        <v>0.32</v>
      </c>
    </row>
    <row r="8" spans="2:24" x14ac:dyDescent="0.25">
      <c r="S8">
        <v>1.0999999999999999E-2</v>
      </c>
    </row>
    <row r="9" spans="2:24" ht="15.75" thickBot="1" x14ac:dyDescent="0.3">
      <c r="C9" s="4">
        <v>4.4999999999999998E-2</v>
      </c>
      <c r="D9" s="4">
        <v>0.25700000000000001</v>
      </c>
      <c r="E9" s="4">
        <v>0.436</v>
      </c>
      <c r="F9" s="4">
        <v>0.56599999999999995</v>
      </c>
      <c r="G9" s="4">
        <v>0.68100000000000005</v>
      </c>
      <c r="H9" s="4">
        <v>0.77300000000000002</v>
      </c>
      <c r="S9">
        <v>4.1000000000000002E-2</v>
      </c>
    </row>
    <row r="10" spans="2:24" x14ac:dyDescent="0.25">
      <c r="B10" t="s">
        <v>11</v>
      </c>
      <c r="C10" t="s">
        <v>12</v>
      </c>
      <c r="S10">
        <v>0.16</v>
      </c>
    </row>
    <row r="11" spans="2:24" x14ac:dyDescent="0.25">
      <c r="B11">
        <v>0</v>
      </c>
      <c r="C11">
        <v>6.0999999999999999E-2</v>
      </c>
      <c r="S11">
        <v>0.26</v>
      </c>
    </row>
    <row r="12" spans="2:24" x14ac:dyDescent="0.25">
      <c r="B12">
        <v>1</v>
      </c>
      <c r="C12">
        <v>0.439</v>
      </c>
      <c r="S12">
        <v>0.28999999999999998</v>
      </c>
    </row>
    <row r="13" spans="2:24" x14ac:dyDescent="0.25">
      <c r="B13">
        <v>2</v>
      </c>
      <c r="C13">
        <v>0.61399999999999999</v>
      </c>
      <c r="S13">
        <v>0.32</v>
      </c>
    </row>
    <row r="14" spans="2:24" ht="15.75" thickBot="1" x14ac:dyDescent="0.3">
      <c r="B14">
        <v>3</v>
      </c>
      <c r="C14">
        <v>0.70599999999999996</v>
      </c>
    </row>
    <row r="15" spans="2:24" ht="15.75" thickBot="1" x14ac:dyDescent="0.3">
      <c r="B15">
        <v>4</v>
      </c>
      <c r="C15">
        <v>0.75800000000000001</v>
      </c>
      <c r="S15" s="1">
        <v>6.0999999999999999E-2</v>
      </c>
      <c r="T15" s="2">
        <v>0.439</v>
      </c>
      <c r="U15" s="2">
        <v>0.61399999999999999</v>
      </c>
      <c r="V15" s="2">
        <v>0.70599999999999996</v>
      </c>
      <c r="W15" s="2">
        <v>0.75800000000000001</v>
      </c>
      <c r="X15" s="2">
        <v>0.78800000000000003</v>
      </c>
    </row>
    <row r="16" spans="2:24" x14ac:dyDescent="0.25">
      <c r="B16">
        <v>5</v>
      </c>
      <c r="C16">
        <v>0.78800000000000003</v>
      </c>
      <c r="S16">
        <v>6.0999999999999999E-2</v>
      </c>
    </row>
    <row r="17" spans="10:19" x14ac:dyDescent="0.25">
      <c r="J17" t="s">
        <v>13</v>
      </c>
      <c r="K17">
        <f>0.9-0.6</f>
        <v>0.30000000000000004</v>
      </c>
      <c r="S17">
        <v>0.439</v>
      </c>
    </row>
    <row r="18" spans="10:19" x14ac:dyDescent="0.25">
      <c r="K18">
        <f>5-2.8</f>
        <v>2.2000000000000002</v>
      </c>
      <c r="S18">
        <v>0.61399999999999999</v>
      </c>
    </row>
    <row r="19" spans="10:19" ht="30" x14ac:dyDescent="0.25">
      <c r="K19" s="5" t="s">
        <v>16</v>
      </c>
      <c r="L19">
        <f>K17/K18</f>
        <v>0.13636363636363638</v>
      </c>
      <c r="S19">
        <v>0.70599999999999996</v>
      </c>
    </row>
    <row r="20" spans="10:19" x14ac:dyDescent="0.25">
      <c r="S20">
        <v>0.75800000000000001</v>
      </c>
    </row>
    <row r="21" spans="10:19" x14ac:dyDescent="0.25">
      <c r="S21">
        <v>0.78800000000000003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opLeftCell="C15" workbookViewId="0">
      <selection activeCell="E22" sqref="E22"/>
    </sheetView>
  </sheetViews>
  <sheetFormatPr defaultRowHeight="15" x14ac:dyDescent="0.25"/>
  <cols>
    <col min="3" max="3" width="34.140625" bestFit="1" customWidth="1"/>
    <col min="4" max="4" width="12.7109375" bestFit="1" customWidth="1"/>
    <col min="5" max="5" width="16.28515625" bestFit="1" customWidth="1"/>
  </cols>
  <sheetData>
    <row r="1" spans="1:18" x14ac:dyDescent="0.25">
      <c r="A1" t="s">
        <v>47</v>
      </c>
      <c r="B1" t="s">
        <v>46</v>
      </c>
    </row>
    <row r="2" spans="1:18" x14ac:dyDescent="0.25">
      <c r="A2">
        <v>1</v>
      </c>
      <c r="B2">
        <v>1.1100000000000001</v>
      </c>
      <c r="E2" t="s">
        <v>45</v>
      </c>
    </row>
    <row r="3" spans="1:18" x14ac:dyDescent="0.25">
      <c r="A3" s="6">
        <v>7</v>
      </c>
      <c r="B3" s="6">
        <v>103.37</v>
      </c>
      <c r="E3" t="s">
        <v>44</v>
      </c>
    </row>
    <row r="4" spans="1:18" x14ac:dyDescent="0.25">
      <c r="A4">
        <v>8</v>
      </c>
      <c r="B4">
        <v>25.6</v>
      </c>
      <c r="E4" t="s">
        <v>43</v>
      </c>
    </row>
    <row r="5" spans="1:18" x14ac:dyDescent="0.25">
      <c r="A5">
        <v>4</v>
      </c>
      <c r="B5">
        <f>(B2+B3)/2</f>
        <v>52.24</v>
      </c>
      <c r="E5" t="s">
        <v>30</v>
      </c>
    </row>
    <row r="6" spans="1:18" x14ac:dyDescent="0.25">
      <c r="B6">
        <f>B5-A5</f>
        <v>48.24</v>
      </c>
      <c r="E6" t="s">
        <v>42</v>
      </c>
    </row>
    <row r="7" spans="1:18" x14ac:dyDescent="0.25">
      <c r="E7" t="s">
        <v>41</v>
      </c>
    </row>
    <row r="8" spans="1:18" x14ac:dyDescent="0.25">
      <c r="E8" t="s">
        <v>40</v>
      </c>
    </row>
    <row r="13" spans="1:18" x14ac:dyDescent="0.25">
      <c r="C13" t="s">
        <v>39</v>
      </c>
    </row>
    <row r="14" spans="1:18" ht="15.75" thickBot="1" x14ac:dyDescent="0.3">
      <c r="Q14">
        <f>64-40</f>
        <v>24</v>
      </c>
    </row>
    <row r="15" spans="1:18" x14ac:dyDescent="0.25">
      <c r="C15" s="9"/>
      <c r="D15" s="9" t="s">
        <v>38</v>
      </c>
      <c r="E15" s="9" t="s">
        <v>37</v>
      </c>
      <c r="Q15">
        <f>8-5.2</f>
        <v>2.8</v>
      </c>
    </row>
    <row r="16" spans="1:18" x14ac:dyDescent="0.25">
      <c r="C16" s="8" t="s">
        <v>36</v>
      </c>
      <c r="D16" s="8">
        <v>4</v>
      </c>
      <c r="E16" s="8">
        <v>52.24</v>
      </c>
      <c r="Q16" t="s">
        <v>35</v>
      </c>
      <c r="R16">
        <f>Q14/Q15</f>
        <v>8.5714285714285712</v>
      </c>
    </row>
    <row r="17" spans="3:5" x14ac:dyDescent="0.25">
      <c r="C17" s="8" t="s">
        <v>34</v>
      </c>
      <c r="D17" s="8">
        <v>18</v>
      </c>
      <c r="E17" s="8">
        <v>5228.5537999999997</v>
      </c>
    </row>
    <row r="18" spans="3:5" x14ac:dyDescent="0.25">
      <c r="C18" s="8" t="s">
        <v>33</v>
      </c>
      <c r="D18" s="8">
        <v>2</v>
      </c>
      <c r="E18" s="8">
        <v>2</v>
      </c>
    </row>
    <row r="19" spans="3:5" x14ac:dyDescent="0.25">
      <c r="C19" s="8" t="s">
        <v>32</v>
      </c>
      <c r="D19" s="8">
        <v>1</v>
      </c>
      <c r="E19" s="8"/>
    </row>
    <row r="20" spans="3:5" x14ac:dyDescent="0.25">
      <c r="C20" s="8" t="s">
        <v>31</v>
      </c>
      <c r="D20" s="8">
        <v>52.24</v>
      </c>
      <c r="E20" s="8"/>
    </row>
    <row r="21" spans="3:5" x14ac:dyDescent="0.25">
      <c r="C21" s="8" t="s">
        <v>30</v>
      </c>
      <c r="D21" s="8">
        <v>1</v>
      </c>
      <c r="E21" s="8"/>
    </row>
    <row r="22" spans="3:5" x14ac:dyDescent="0.25">
      <c r="C22" s="8" t="s">
        <v>29</v>
      </c>
      <c r="D22" s="8">
        <v>-2.0876792021608148</v>
      </c>
      <c r="E22" s="8"/>
    </row>
    <row r="23" spans="3:5" x14ac:dyDescent="0.25">
      <c r="C23" s="8" t="s">
        <v>28</v>
      </c>
      <c r="D23" s="8">
        <v>0.14219143319149768</v>
      </c>
      <c r="E23" s="8"/>
    </row>
    <row r="24" spans="3:5" x14ac:dyDescent="0.25">
      <c r="C24" s="8" t="s">
        <v>27</v>
      </c>
      <c r="D24" s="8">
        <v>6.3137515146750438</v>
      </c>
      <c r="E24" s="8"/>
    </row>
    <row r="25" spans="3:5" x14ac:dyDescent="0.25">
      <c r="C25" s="8" t="s">
        <v>26</v>
      </c>
      <c r="D25" s="8">
        <v>0.28438286638299537</v>
      </c>
      <c r="E25" s="8"/>
    </row>
    <row r="26" spans="3:5" ht="15.75" thickBot="1" x14ac:dyDescent="0.3">
      <c r="C26" s="7" t="s">
        <v>25</v>
      </c>
      <c r="D26" s="7">
        <v>12.706204736174707</v>
      </c>
      <c r="E26" s="7"/>
    </row>
    <row r="29" spans="3:5" x14ac:dyDescent="0.25">
      <c r="C29" t="s">
        <v>24</v>
      </c>
    </row>
    <row r="30" spans="3:5" x14ac:dyDescent="0.25">
      <c r="C30" t="s">
        <v>23</v>
      </c>
      <c r="D30" s="6">
        <v>0.14000000000000001</v>
      </c>
    </row>
    <row r="31" spans="3:5" x14ac:dyDescent="0.25">
      <c r="C31" t="s">
        <v>24</v>
      </c>
    </row>
    <row r="32" spans="3:5" x14ac:dyDescent="0.25">
      <c r="C32" t="s">
        <v>23</v>
      </c>
      <c r="D32" s="6">
        <v>0.28000000000000003</v>
      </c>
    </row>
    <row r="34" spans="3:4" x14ac:dyDescent="0.25">
      <c r="C34" t="s">
        <v>22</v>
      </c>
      <c r="D34" t="s">
        <v>21</v>
      </c>
    </row>
    <row r="35" spans="3:4" x14ac:dyDescent="0.25">
      <c r="C35" t="s">
        <v>20</v>
      </c>
      <c r="D35" t="s">
        <v>19</v>
      </c>
    </row>
    <row r="37" spans="3:4" x14ac:dyDescent="0.25">
      <c r="C37" t="s">
        <v>18</v>
      </c>
    </row>
    <row r="39" spans="3:4" x14ac:dyDescent="0.25">
      <c r="C39" t="s">
        <v>17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Part 2; table 1, </vt:lpstr>
      <vt:lpstr>Part 2; table 2</vt:lpstr>
      <vt:lpstr>Part2; table 3</vt:lpstr>
      <vt:lpstr>Part 1; t-test, graph 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NATOT MAURICE</dc:creator>
  <cp:lastModifiedBy>GITHINJI SAMMIE</cp:lastModifiedBy>
  <dcterms:created xsi:type="dcterms:W3CDTF">2021-03-09T12:42:56Z</dcterms:created>
  <dcterms:modified xsi:type="dcterms:W3CDTF">2021-03-09T13:44:42Z</dcterms:modified>
</cp:coreProperties>
</file>